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5595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<sst xmlns="http://schemas.openxmlformats.org/spreadsheetml/2006/main" count="35" uniqueCount="32">
  <si>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TABLE A</t>
  </si>
  <si>
    <t>TABLE A as Percentages</t>
  </si>
  <si>
    <t>TABLE A: Expected values</t>
  </si>
  <si>
    <t>"Expected values" for above</t>
  </si>
  <si>
    <t xml:space="preserve">Variable </t>
  </si>
  <si>
    <t>X</t>
  </si>
  <si>
    <t>Variable</t>
  </si>
  <si>
    <t>Y</t>
  </si>
  <si>
    <t>Totals</t>
  </si>
  <si>
    <t xml:space="preserve">Degrees of freedom = </t>
  </si>
  <si>
    <r>
      <t>H</t>
    </r>
    <r>
      <rPr>
        <vertAlign val="subscript"/>
        <sz val="14"/>
        <rFont val="Arial"/>
        <family val="2"/>
      </rPr>
      <t>0</t>
    </r>
    <r>
      <rPr>
        <sz val="14"/>
        <rFont val="Arial"/>
        <family val="2"/>
      </rPr>
      <t>: X and Y are independent</t>
    </r>
  </si>
  <si>
    <r>
      <t xml:space="preserve">Can you find data so that you accept Ho with </t>
    </r>
    <r>
      <rPr>
        <b/>
        <sz val="12"/>
        <rFont val="Arial"/>
        <family val="2"/>
      </rPr>
      <t>Table A</t>
    </r>
    <r>
      <rPr>
        <sz val="12"/>
        <rFont val="Arial"/>
        <family val="2"/>
      </rPr>
      <t xml:space="preserve"> </t>
    </r>
  </si>
  <si>
    <r>
      <t xml:space="preserve">but reject Ho with </t>
    </r>
    <r>
      <rPr>
        <b/>
        <sz val="12"/>
        <rFont val="Arial"/>
        <family val="2"/>
      </rPr>
      <t>Table A as Percentages</t>
    </r>
    <r>
      <rPr>
        <sz val="12"/>
        <rFont val="Arial"/>
        <family val="2"/>
      </rPr>
      <t xml:space="preserve">? </t>
    </r>
  </si>
  <si>
    <r>
      <t xml:space="preserve">Can you find data so that you reject Ho with </t>
    </r>
    <r>
      <rPr>
        <b/>
        <sz val="12"/>
        <rFont val="Arial"/>
        <family val="2"/>
      </rPr>
      <t>Table A</t>
    </r>
    <r>
      <rPr>
        <sz val="12"/>
        <rFont val="Arial"/>
        <family val="2"/>
      </rPr>
      <t xml:space="preserve"> </t>
    </r>
  </si>
  <si>
    <r>
      <t xml:space="preserve">but accept Ho with </t>
    </r>
    <r>
      <rPr>
        <b/>
        <sz val="12"/>
        <rFont val="Arial"/>
        <family val="2"/>
      </rPr>
      <t>Table A as Percentages</t>
    </r>
    <r>
      <rPr>
        <sz val="12"/>
        <rFont val="Arial"/>
        <family val="2"/>
      </rPr>
      <t xml:space="preserve">? </t>
    </r>
  </si>
  <si>
    <t>Answers</t>
  </si>
  <si>
    <r>
      <t>only</t>
    </r>
    <r>
      <rPr>
        <sz val="10"/>
        <rFont val="Arial"/>
        <family val="0"/>
      </rPr>
      <t xml:space="preserve"> be used with frequencies, and not when you are presented with a </t>
    </r>
  </si>
  <si>
    <t xml:space="preserve">table of percentages or any other kind of data. </t>
  </si>
  <si>
    <t xml:space="preserve">and the corresponding chi-squared calc value will be larger for the percentage table. </t>
  </si>
  <si>
    <t xml:space="preserve">and the corresponding chi-squared calc value will be smaller for the percentage table. </t>
  </si>
  <si>
    <t>The point of this spreadsheet is to emphasize that the chi-squared test can</t>
  </si>
  <si>
    <r>
      <t>while the percentages table will 'reject' 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. </t>
    </r>
  </si>
  <si>
    <r>
      <t>This means that it is possible for the original table to lead to accepting 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,</t>
    </r>
  </si>
  <si>
    <r>
      <t>while the percentages table will 'accept' 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. </t>
    </r>
  </si>
  <si>
    <r>
      <t>This means that it is possible for the original table to lead to rejecting 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,</t>
    </r>
  </si>
  <si>
    <t>If the frequencies sum to exactly 100, then the percentages table and the original table will coincide.</t>
  </si>
  <si>
    <t>If the frequencies sum to more than 100, then the percentages will be smaller than the original numbers,</t>
  </si>
  <si>
    <t>If the frequencies sum to less than 100, then the percentages will be larger than the original numbers,</t>
  </si>
  <si>
    <t xml:space="preserve">(3-1)(2-1) = 2 </t>
  </si>
  <si>
    <r>
      <t>H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>: X and Y are associated</t>
    </r>
  </si>
  <si>
    <t>See Sheet 2 for possible answers.</t>
  </si>
  <si>
    <r>
      <t xml:space="preserve">Carry out a </t>
    </r>
    <r>
      <rPr>
        <sz val="14"/>
        <rFont val="Symbol"/>
        <family val="1"/>
      </rPr>
      <t>c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 test at the 5% level using the data in Table A.</t>
    </r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</si>
</sst>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50">
    <font>
      <sz val="10"/>
      <name val="Arial"/>
      <family val="0"/>
    </font>
    <font>
      <sz val="10"/>
      <name val="Symbol"/>
      <family val="1"/>
    </font>
    <font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vertAlign val="subscript"/>
      <sz val="10"/>
      <name val="Arial"/>
      <family val="2"/>
    </font>
    <font>
      <sz val="14"/>
      <name val="Symbol"/>
      <family val="1"/>
    </font>
    <font>
      <vertAlign val="superscript"/>
      <sz val="14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 style="medium"/>
    </border>
    <border>
      <left style="thick">
        <color indexed="10"/>
      </left>
      <right style="medium"/>
      <top style="thick">
        <color indexed="10"/>
      </top>
      <bottom style="medium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68" fontId="2" fillId="33" borderId="13" xfId="0" applyNumberFormat="1" applyFont="1" applyFill="1" applyBorder="1" applyAlignment="1">
      <alignment horizontal="center"/>
    </xf>
    <xf numFmtId="168" fontId="2" fillId="33" borderId="10" xfId="0" applyNumberFormat="1" applyFont="1" applyFill="1" applyBorder="1" applyAlignment="1">
      <alignment horizontal="center"/>
    </xf>
    <xf numFmtId="168" fontId="2" fillId="33" borderId="15" xfId="0" applyNumberFormat="1" applyFont="1" applyFill="1" applyBorder="1" applyAlignment="1">
      <alignment horizontal="center"/>
    </xf>
    <xf numFmtId="168" fontId="2" fillId="33" borderId="11" xfId="0" applyNumberFormat="1" applyFont="1" applyFill="1" applyBorder="1" applyAlignment="1">
      <alignment horizontal="center"/>
    </xf>
    <xf numFmtId="168" fontId="2" fillId="33" borderId="16" xfId="0" applyNumberFormat="1" applyFont="1" applyFill="1" applyBorder="1" applyAlignment="1">
      <alignment horizontal="center"/>
    </xf>
    <xf numFmtId="168" fontId="2" fillId="33" borderId="12" xfId="0" applyNumberFormat="1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168" fontId="2" fillId="34" borderId="14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68" fontId="2" fillId="34" borderId="0" xfId="0" applyNumberFormat="1" applyFont="1" applyFill="1" applyBorder="1" applyAlignment="1">
      <alignment horizontal="center"/>
    </xf>
    <xf numFmtId="168" fontId="2" fillId="34" borderId="16" xfId="0" applyNumberFormat="1" applyFont="1" applyFill="1" applyBorder="1" applyAlignment="1">
      <alignment horizontal="center"/>
    </xf>
    <xf numFmtId="168" fontId="2" fillId="34" borderId="17" xfId="0" applyNumberFormat="1" applyFont="1" applyFill="1" applyBorder="1" applyAlignment="1">
      <alignment horizontal="center"/>
    </xf>
    <xf numFmtId="168" fontId="2" fillId="34" borderId="18" xfId="0" applyNumberFormat="1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4" borderId="0" xfId="0" applyFill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0" fontId="7" fillId="35" borderId="15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5" xfId="0" applyFill="1" applyBorder="1" applyAlignment="1">
      <alignment/>
    </xf>
    <xf numFmtId="0" fontId="0" fillId="36" borderId="0" xfId="0" applyFill="1" applyBorder="1" applyAlignment="1">
      <alignment/>
    </xf>
    <xf numFmtId="0" fontId="5" fillId="35" borderId="22" xfId="0" applyFont="1" applyFill="1" applyBorder="1" applyAlignment="1">
      <alignment/>
    </xf>
    <xf numFmtId="0" fontId="5" fillId="35" borderId="23" xfId="0" applyFont="1" applyFill="1" applyBorder="1" applyAlignment="1">
      <alignment/>
    </xf>
    <xf numFmtId="0" fontId="5" fillId="35" borderId="24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7" fillId="0" borderId="0" xfId="0" applyFont="1" applyBorder="1" applyAlignment="1">
      <alignment/>
    </xf>
    <xf numFmtId="0" fontId="7" fillId="35" borderId="0" xfId="0" applyFont="1" applyFill="1" applyBorder="1" applyAlignment="1">
      <alignment/>
    </xf>
    <xf numFmtId="0" fontId="7" fillId="37" borderId="0" xfId="0" applyFont="1" applyFill="1" applyBorder="1" applyAlignment="1">
      <alignment horizontal="center"/>
    </xf>
    <xf numFmtId="0" fontId="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35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10" fillId="0" borderId="25" xfId="0" applyFont="1" applyBorder="1" applyAlignment="1">
      <alignment/>
    </xf>
    <xf numFmtId="0" fontId="0" fillId="35" borderId="0" xfId="0" applyFill="1" applyAlignment="1">
      <alignment/>
    </xf>
    <xf numFmtId="0" fontId="14" fillId="0" borderId="0" xfId="0" applyFont="1" applyBorder="1" applyAlignment="1">
      <alignment/>
    </xf>
    <xf numFmtId="0" fontId="5" fillId="35" borderId="26" xfId="0" applyFont="1" applyFill="1" applyBorder="1" applyAlignment="1" quotePrefix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0" fillId="0" borderId="24" xfId="0" applyBorder="1" applyAlignment="1">
      <alignment/>
    </xf>
    <xf numFmtId="0" fontId="1" fillId="35" borderId="13" xfId="0" applyFont="1" applyFill="1" applyBorder="1" applyAlignment="1">
      <alignment/>
    </xf>
    <xf numFmtId="168" fontId="4" fillId="35" borderId="10" xfId="0" applyNumberFormat="1" applyFont="1" applyFill="1" applyBorder="1" applyAlignment="1">
      <alignment horizontal="center"/>
    </xf>
    <xf numFmtId="168" fontId="4" fillId="35" borderId="12" xfId="0" applyNumberFormat="1" applyFont="1" applyFill="1" applyBorder="1" applyAlignment="1">
      <alignment horizontal="center"/>
    </xf>
    <xf numFmtId="167" fontId="2" fillId="35" borderId="10" xfId="0" applyNumberFormat="1" applyFont="1" applyFill="1" applyBorder="1" applyAlignment="1">
      <alignment horizontal="center"/>
    </xf>
    <xf numFmtId="167" fontId="2" fillId="35" borderId="12" xfId="0" applyNumberFormat="1" applyFont="1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15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18</xdr:row>
      <xdr:rowOff>19050</xdr:rowOff>
    </xdr:from>
    <xdr:to>
      <xdr:col>3</xdr:col>
      <xdr:colOff>152400</xdr:colOff>
      <xdr:row>19</xdr:row>
      <xdr:rowOff>152400</xdr:rowOff>
    </xdr:to>
    <xdr:pic>
      <xdr:nvPicPr>
        <xdr:cNvPr id="1" name="Picture 13" descr="chi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4724400"/>
          <a:ext cx="762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19050</xdr:rowOff>
    </xdr:from>
    <xdr:to>
      <xdr:col>9</xdr:col>
      <xdr:colOff>209550</xdr:colOff>
      <xdr:row>19</xdr:row>
      <xdr:rowOff>152400</xdr:rowOff>
    </xdr:to>
    <xdr:pic>
      <xdr:nvPicPr>
        <xdr:cNvPr id="2" name="Picture 14" descr="chi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724400"/>
          <a:ext cx="762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85725</xdr:colOff>
      <xdr:row>10</xdr:row>
      <xdr:rowOff>28575</xdr:rowOff>
    </xdr:from>
    <xdr:to>
      <xdr:col>16</xdr:col>
      <xdr:colOff>28575</xdr:colOff>
      <xdr:row>11</xdr:row>
      <xdr:rowOff>123825</xdr:rowOff>
    </xdr:to>
    <xdr:pic>
      <xdr:nvPicPr>
        <xdr:cNvPr id="3" name="Picture 15" descr="chi-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2381250"/>
          <a:ext cx="828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1</xdr:row>
      <xdr:rowOff>95250</xdr:rowOff>
    </xdr:from>
    <xdr:to>
      <xdr:col>18</xdr:col>
      <xdr:colOff>228600</xdr:colOff>
      <xdr:row>6</xdr:row>
      <xdr:rowOff>142875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43650" y="266700"/>
          <a:ext cx="33813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13</xdr:row>
      <xdr:rowOff>9525</xdr:rowOff>
    </xdr:from>
    <xdr:to>
      <xdr:col>9</xdr:col>
      <xdr:colOff>361950</xdr:colOff>
      <xdr:row>21</xdr:row>
      <xdr:rowOff>9525</xdr:rowOff>
    </xdr:to>
    <xdr:pic>
      <xdr:nvPicPr>
        <xdr:cNvPr id="1" name="Picture 1" descr="chi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2266950"/>
          <a:ext cx="41814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21</xdr:row>
      <xdr:rowOff>9525</xdr:rowOff>
    </xdr:from>
    <xdr:to>
      <xdr:col>9</xdr:col>
      <xdr:colOff>371475</xdr:colOff>
      <xdr:row>23</xdr:row>
      <xdr:rowOff>161925</xdr:rowOff>
    </xdr:to>
    <xdr:pic>
      <xdr:nvPicPr>
        <xdr:cNvPr id="2" name="Picture 2" descr="chi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3562350"/>
          <a:ext cx="421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28</xdr:row>
      <xdr:rowOff>9525</xdr:rowOff>
    </xdr:from>
    <xdr:to>
      <xdr:col>9</xdr:col>
      <xdr:colOff>381000</xdr:colOff>
      <xdr:row>38</xdr:row>
      <xdr:rowOff>104775</xdr:rowOff>
    </xdr:to>
    <xdr:pic>
      <xdr:nvPicPr>
        <xdr:cNvPr id="3" name="Picture 4" descr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76400" y="4791075"/>
          <a:ext cx="41910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showGridLines="0" tabSelected="1" zoomScale="136" zoomScaleNormal="136" zoomScalePageLayoutView="0" workbookViewId="0" topLeftCell="A1">
      <selection activeCell="T9" sqref="T9"/>
    </sheetView>
  </sheetViews>
  <sheetFormatPr defaultColWidth="9.140625" defaultRowHeight="12.75"/>
  <cols>
    <col min="1" max="1" width="4.8515625" style="0" customWidth="1"/>
    <col min="3" max="3" width="9.8515625" style="0" bestFit="1" customWidth="1"/>
    <col min="4" max="4" width="3.00390625" style="0" customWidth="1"/>
    <col min="5" max="5" width="9.8515625" style="0" bestFit="1" customWidth="1"/>
    <col min="6" max="6" width="9.7109375" style="0" bestFit="1" customWidth="1"/>
    <col min="7" max="7" width="3.00390625" style="0" customWidth="1"/>
    <col min="8" max="8" width="9.28125" style="0" bestFit="1" customWidth="1"/>
    <col min="9" max="9" width="9.421875" style="0" bestFit="1" customWidth="1"/>
    <col min="10" max="10" width="8.8515625" style="0" customWidth="1"/>
    <col min="11" max="11" width="9.421875" style="0" bestFit="1" customWidth="1"/>
    <col min="12" max="12" width="1.57421875" style="0" customWidth="1"/>
    <col min="13" max="13" width="2.28125" style="0" customWidth="1"/>
    <col min="16" max="16" width="13.28125" style="0" customWidth="1"/>
    <col min="18" max="18" width="11.421875" style="0" customWidth="1"/>
    <col min="20" max="20" width="3.28125" style="0" customWidth="1"/>
  </cols>
  <sheetData>
    <row r="1" spans="1:21" ht="13.5" thickBo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2"/>
      <c r="O1" s="52"/>
      <c r="P1" s="52"/>
      <c r="Q1" s="52"/>
      <c r="R1" s="52"/>
      <c r="S1" s="52"/>
      <c r="T1" s="52"/>
      <c r="U1" s="43"/>
    </row>
    <row r="2" spans="1:27" ht="22.5" thickBot="1" thickTop="1">
      <c r="A2" s="58"/>
      <c r="B2" s="71" t="s">
        <v>31</v>
      </c>
      <c r="C2" s="35"/>
      <c r="D2" s="36"/>
      <c r="E2" s="36"/>
      <c r="F2" s="36"/>
      <c r="G2" s="36"/>
      <c r="H2" s="36"/>
      <c r="I2" s="36"/>
      <c r="J2" s="36"/>
      <c r="K2" s="37"/>
      <c r="L2" s="52"/>
      <c r="M2" s="52"/>
      <c r="N2" s="52"/>
      <c r="O2" s="52"/>
      <c r="P2" s="52"/>
      <c r="Q2" s="52"/>
      <c r="R2" s="52"/>
      <c r="S2" s="52"/>
      <c r="T2" s="52"/>
      <c r="U2" s="43"/>
      <c r="W2" s="69"/>
      <c r="X2" s="69"/>
      <c r="Y2" s="69"/>
      <c r="Z2" s="69"/>
      <c r="AA2" s="69"/>
    </row>
    <row r="3" spans="1:27" ht="14.25" thickBot="1" thickTop="1">
      <c r="A3" s="58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43"/>
      <c r="W3" s="69"/>
      <c r="X3" s="69"/>
      <c r="Y3" s="69"/>
      <c r="Z3" s="69"/>
      <c r="AA3" s="69"/>
    </row>
    <row r="4" spans="1:27" ht="21.75" thickBot="1">
      <c r="A4" s="58"/>
      <c r="B4" s="53" t="s">
        <v>10</v>
      </c>
      <c r="C4" s="54"/>
      <c r="D4" s="54"/>
      <c r="E4" s="54"/>
      <c r="F4" s="54"/>
      <c r="G4" s="54" t="s">
        <v>29</v>
      </c>
      <c r="H4" s="54"/>
      <c r="I4" s="54"/>
      <c r="J4" s="54"/>
      <c r="K4" s="55"/>
      <c r="L4" s="52"/>
      <c r="M4" s="52"/>
      <c r="N4" s="52"/>
      <c r="O4" s="52"/>
      <c r="P4" s="52"/>
      <c r="Q4" s="52"/>
      <c r="R4" s="52"/>
      <c r="S4" s="52"/>
      <c r="T4" s="52"/>
      <c r="U4" s="43"/>
      <c r="W4" s="69"/>
      <c r="X4" s="69"/>
      <c r="Y4" s="69"/>
      <c r="Z4" s="69"/>
      <c r="AA4" s="69"/>
    </row>
    <row r="5" spans="1:27" ht="12.75">
      <c r="A5" s="58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43"/>
      <c r="W5" s="69"/>
      <c r="X5" s="43"/>
      <c r="Y5" s="43"/>
      <c r="Z5" s="43"/>
      <c r="AA5" s="69"/>
    </row>
    <row r="6" spans="1:27" ht="12.75">
      <c r="A6" s="58"/>
      <c r="B6" s="52"/>
      <c r="C6" s="52"/>
      <c r="D6" s="52"/>
      <c r="E6" s="59" t="s">
        <v>0</v>
      </c>
      <c r="F6" s="52"/>
      <c r="G6" s="52"/>
      <c r="H6" s="52"/>
      <c r="I6" s="60" t="s">
        <v>1</v>
      </c>
      <c r="J6" s="60"/>
      <c r="K6" s="60"/>
      <c r="L6" s="52"/>
      <c r="M6" s="52"/>
      <c r="N6" s="52"/>
      <c r="O6" s="52"/>
      <c r="P6" s="52"/>
      <c r="Q6" s="52"/>
      <c r="R6" s="52"/>
      <c r="S6" s="52"/>
      <c r="T6" s="52"/>
      <c r="U6" s="43"/>
      <c r="W6" s="69"/>
      <c r="X6" s="43"/>
      <c r="Y6" s="43"/>
      <c r="Z6" s="43"/>
      <c r="AA6" s="69"/>
    </row>
    <row r="7" spans="1:27" ht="13.5" thickBot="1">
      <c r="A7" s="58"/>
      <c r="B7" s="52"/>
      <c r="C7" s="61" t="s">
        <v>6</v>
      </c>
      <c r="D7" s="62" t="s">
        <v>5</v>
      </c>
      <c r="E7" s="63"/>
      <c r="F7" s="64" t="s">
        <v>8</v>
      </c>
      <c r="G7" s="43"/>
      <c r="H7" s="52"/>
      <c r="I7" s="43"/>
      <c r="J7" s="43"/>
      <c r="K7" s="64" t="s">
        <v>8</v>
      </c>
      <c r="L7" s="52"/>
      <c r="M7" s="52"/>
      <c r="N7" s="52"/>
      <c r="O7" s="52"/>
      <c r="P7" s="52"/>
      <c r="Q7" s="52"/>
      <c r="R7" s="52"/>
      <c r="S7" s="52"/>
      <c r="T7" s="52"/>
      <c r="U7" s="43"/>
      <c r="W7" s="69"/>
      <c r="X7" s="43"/>
      <c r="Y7" s="43"/>
      <c r="Z7" s="43"/>
      <c r="AA7" s="69"/>
    </row>
    <row r="8" spans="1:27" ht="24.75" customHeight="1" thickBot="1">
      <c r="A8" s="58"/>
      <c r="B8" s="61" t="s">
        <v>4</v>
      </c>
      <c r="C8" s="4">
        <v>24</v>
      </c>
      <c r="D8" s="5"/>
      <c r="E8" s="6">
        <f>F8-C8</f>
        <v>10</v>
      </c>
      <c r="F8" s="19">
        <v>34</v>
      </c>
      <c r="G8" s="1"/>
      <c r="H8" s="52"/>
      <c r="I8" s="4">
        <f>100*C8/F11</f>
        <v>31.16883116883117</v>
      </c>
      <c r="J8" s="6">
        <f>100*E8/F11</f>
        <v>12.987012987012987</v>
      </c>
      <c r="K8" s="32">
        <f>SUM(I8:J8)</f>
        <v>44.15584415584416</v>
      </c>
      <c r="L8" s="52"/>
      <c r="M8" s="52"/>
      <c r="N8" s="52"/>
      <c r="O8" s="52"/>
      <c r="P8" s="52"/>
      <c r="Q8" s="52"/>
      <c r="R8" s="52"/>
      <c r="S8" s="52"/>
      <c r="T8" s="52"/>
      <c r="U8" s="43"/>
      <c r="W8" s="69"/>
      <c r="X8" s="43"/>
      <c r="Y8" s="43"/>
      <c r="Z8" s="43"/>
      <c r="AA8" s="69"/>
    </row>
    <row r="9" spans="1:27" ht="24.75" customHeight="1" thickBot="1">
      <c r="A9" s="58"/>
      <c r="B9" s="61" t="s">
        <v>7</v>
      </c>
      <c r="C9" s="7">
        <v>18</v>
      </c>
      <c r="D9" s="8"/>
      <c r="E9" s="9">
        <f>F9-C9</f>
        <v>18</v>
      </c>
      <c r="F9" s="20">
        <v>36</v>
      </c>
      <c r="G9" s="2"/>
      <c r="H9" s="52"/>
      <c r="I9" s="7">
        <f>100*C9/F11</f>
        <v>23.376623376623378</v>
      </c>
      <c r="J9" s="9">
        <f>100*E9/F11</f>
        <v>23.376623376623378</v>
      </c>
      <c r="K9" s="33">
        <f>SUM(I9:J9)</f>
        <v>46.753246753246756</v>
      </c>
      <c r="L9" s="52"/>
      <c r="M9" s="52"/>
      <c r="N9" s="78" t="s">
        <v>9</v>
      </c>
      <c r="O9" s="49"/>
      <c r="P9" s="49"/>
      <c r="Q9" s="79" t="s">
        <v>28</v>
      </c>
      <c r="R9" s="80"/>
      <c r="S9" s="52"/>
      <c r="T9" s="52"/>
      <c r="U9" s="43"/>
      <c r="W9" s="69"/>
      <c r="X9" s="43"/>
      <c r="Y9" s="43"/>
      <c r="Z9" s="43"/>
      <c r="AA9" s="69"/>
    </row>
    <row r="10" spans="1:27" ht="24.75" customHeight="1" thickBot="1">
      <c r="A10" s="58"/>
      <c r="B10" s="63"/>
      <c r="C10" s="10">
        <f>C11-C9-C8</f>
        <v>2</v>
      </c>
      <c r="D10" s="11"/>
      <c r="E10" s="12">
        <f>F10-C10</f>
        <v>5</v>
      </c>
      <c r="F10" s="20">
        <f>F11-F9-F8</f>
        <v>7</v>
      </c>
      <c r="G10" s="21"/>
      <c r="H10" s="52"/>
      <c r="I10" s="10">
        <f>100*C10/F11</f>
        <v>2.5974025974025974</v>
      </c>
      <c r="J10" s="12">
        <f>100*E10/F11</f>
        <v>6.4935064935064934</v>
      </c>
      <c r="K10" s="33">
        <f>SUM(I10:J10)</f>
        <v>9.09090909090909</v>
      </c>
      <c r="L10" s="52"/>
      <c r="M10" s="52"/>
      <c r="N10" s="52"/>
      <c r="O10" s="52"/>
      <c r="P10" s="52"/>
      <c r="Q10" s="52"/>
      <c r="R10" s="52"/>
      <c r="S10" s="52"/>
      <c r="T10" s="52"/>
      <c r="U10" s="43"/>
      <c r="W10" s="69"/>
      <c r="X10" s="43"/>
      <c r="Y10" s="43"/>
      <c r="Z10" s="43"/>
      <c r="AA10" s="69"/>
    </row>
    <row r="11" spans="1:27" ht="24.75" customHeight="1" thickBot="1" thickTop="1">
      <c r="A11" s="58"/>
      <c r="B11" s="65" t="s">
        <v>8</v>
      </c>
      <c r="C11" s="22">
        <v>44</v>
      </c>
      <c r="D11" s="23"/>
      <c r="E11" s="23">
        <f>F11-C11</f>
        <v>33</v>
      </c>
      <c r="F11" s="24">
        <v>77</v>
      </c>
      <c r="G11" s="3"/>
      <c r="H11" s="52"/>
      <c r="I11" s="22">
        <f>SUM(I8:I10)</f>
        <v>57.142857142857146</v>
      </c>
      <c r="J11" s="23">
        <f>SUM(J8:J10)</f>
        <v>42.85714285714286</v>
      </c>
      <c r="K11" s="34">
        <f>K8+K9+K10</f>
        <v>100</v>
      </c>
      <c r="L11" s="52"/>
      <c r="M11" s="52"/>
      <c r="N11" s="52"/>
      <c r="O11" s="52"/>
      <c r="P11" s="86"/>
      <c r="Q11" s="84">
        <v>5.991</v>
      </c>
      <c r="R11" s="52"/>
      <c r="S11" s="52"/>
      <c r="T11" s="52"/>
      <c r="U11" s="43"/>
      <c r="W11" s="69"/>
      <c r="X11" s="43"/>
      <c r="Y11" s="43"/>
      <c r="Z11" s="43"/>
      <c r="AA11" s="69"/>
    </row>
    <row r="12" spans="1:27" ht="12" customHeight="1" thickBot="1">
      <c r="A12" s="58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87"/>
      <c r="Q12" s="85"/>
      <c r="R12" s="52"/>
      <c r="S12" s="52"/>
      <c r="T12" s="52"/>
      <c r="U12" s="43"/>
      <c r="W12" s="69"/>
      <c r="X12" s="43"/>
      <c r="Y12" s="43"/>
      <c r="Z12" s="43"/>
      <c r="AA12" s="69"/>
    </row>
    <row r="13" spans="1:27" ht="24.75" customHeight="1" thickBot="1">
      <c r="A13" s="58"/>
      <c r="B13" s="52"/>
      <c r="C13" s="66" t="s">
        <v>2</v>
      </c>
      <c r="D13" s="60"/>
      <c r="E13" s="60"/>
      <c r="F13" s="60"/>
      <c r="G13" s="43"/>
      <c r="H13" s="52"/>
      <c r="I13" s="70" t="s">
        <v>3</v>
      </c>
      <c r="J13" s="59"/>
      <c r="K13" s="59"/>
      <c r="L13" s="52"/>
      <c r="M13" s="52"/>
      <c r="N13" s="52"/>
      <c r="O13" s="52"/>
      <c r="P13" s="52"/>
      <c r="Q13" s="52"/>
      <c r="R13" s="52"/>
      <c r="S13" s="52"/>
      <c r="T13" s="52"/>
      <c r="U13" s="43"/>
      <c r="W13" s="69"/>
      <c r="X13" s="43"/>
      <c r="Y13" s="43"/>
      <c r="Z13" s="43"/>
      <c r="AA13" s="69"/>
    </row>
    <row r="14" spans="1:27" ht="24.75" customHeight="1">
      <c r="A14" s="58"/>
      <c r="B14" s="52"/>
      <c r="C14" s="13">
        <f>F8*C11/F11</f>
        <v>19.428571428571427</v>
      </c>
      <c r="D14" s="5"/>
      <c r="E14" s="14">
        <f>F8*E11/F11</f>
        <v>14.571428571428571</v>
      </c>
      <c r="F14" s="25">
        <f>SUM(C14:E14)</f>
        <v>34</v>
      </c>
      <c r="G14" s="26"/>
      <c r="H14" s="52"/>
      <c r="I14" s="4">
        <f>K8*I11/100</f>
        <v>25.231910946196663</v>
      </c>
      <c r="J14" s="6">
        <f>K8*J11/100</f>
        <v>18.923933209647497</v>
      </c>
      <c r="K14" s="32">
        <f>SUM(I14:J14)</f>
        <v>44.155844155844164</v>
      </c>
      <c r="L14" s="52"/>
      <c r="M14" s="52"/>
      <c r="N14" s="72" t="s">
        <v>11</v>
      </c>
      <c r="O14" s="73"/>
      <c r="P14" s="73"/>
      <c r="Q14" s="73"/>
      <c r="R14" s="73"/>
      <c r="S14" s="74"/>
      <c r="T14" s="52"/>
      <c r="U14" s="43"/>
      <c r="W14" s="69"/>
      <c r="X14" s="43"/>
      <c r="Y14" s="43"/>
      <c r="Z14" s="43"/>
      <c r="AA14" s="69"/>
    </row>
    <row r="15" spans="1:27" ht="24.75" customHeight="1" thickBot="1">
      <c r="A15" s="58"/>
      <c r="B15" s="52"/>
      <c r="C15" s="15">
        <f>F9*C11/F11</f>
        <v>20.571428571428573</v>
      </c>
      <c r="D15" s="8"/>
      <c r="E15" s="16">
        <f>F9*E11/F11</f>
        <v>15.428571428571429</v>
      </c>
      <c r="F15" s="27">
        <f>SUM(C15:E15)</f>
        <v>36</v>
      </c>
      <c r="G15" s="21"/>
      <c r="H15" s="52"/>
      <c r="I15" s="7">
        <f>K9*I11/100</f>
        <v>26.71614100185529</v>
      </c>
      <c r="J15" s="9">
        <f>K9*J11/100</f>
        <v>20.03710575139147</v>
      </c>
      <c r="K15" s="33">
        <f>SUM(I15:J15)</f>
        <v>46.753246753246756</v>
      </c>
      <c r="L15" s="52"/>
      <c r="M15" s="52"/>
      <c r="N15" s="75" t="s">
        <v>12</v>
      </c>
      <c r="O15" s="76"/>
      <c r="P15" s="76"/>
      <c r="Q15" s="76"/>
      <c r="R15" s="76"/>
      <c r="S15" s="77"/>
      <c r="T15" s="52"/>
      <c r="U15" s="43"/>
      <c r="W15" s="69"/>
      <c r="X15" s="43"/>
      <c r="Y15" s="43"/>
      <c r="Z15" s="43"/>
      <c r="AA15" s="69"/>
    </row>
    <row r="16" spans="1:27" ht="24.75" customHeight="1" thickBot="1">
      <c r="A16" s="58"/>
      <c r="B16" s="52"/>
      <c r="C16" s="17">
        <f>F10*C11/F11</f>
        <v>4</v>
      </c>
      <c r="D16" s="11"/>
      <c r="E16" s="18">
        <f>F10*E11/F11</f>
        <v>3</v>
      </c>
      <c r="F16" s="27">
        <f>SUM(C16:E16)</f>
        <v>7</v>
      </c>
      <c r="G16" s="21"/>
      <c r="H16" s="52"/>
      <c r="I16" s="10">
        <f>K10*I11/100</f>
        <v>5.194805194805195</v>
      </c>
      <c r="J16" s="12">
        <f>K10*J11/100</f>
        <v>3.8961038961038965</v>
      </c>
      <c r="K16" s="33">
        <f>SUM(I16:J16)</f>
        <v>9.090909090909092</v>
      </c>
      <c r="L16" s="52"/>
      <c r="M16" s="52"/>
      <c r="N16" s="67"/>
      <c r="O16" s="67"/>
      <c r="P16" s="67"/>
      <c r="Q16" s="67"/>
      <c r="R16" s="67"/>
      <c r="S16" s="67"/>
      <c r="T16" s="52"/>
      <c r="U16" s="43"/>
      <c r="W16" s="69"/>
      <c r="X16" s="43"/>
      <c r="Y16" s="43"/>
      <c r="Z16" s="43"/>
      <c r="AA16" s="69"/>
    </row>
    <row r="17" spans="1:27" ht="24.75" customHeight="1" thickBot="1" thickTop="1">
      <c r="A17" s="58"/>
      <c r="B17" s="65" t="s">
        <v>8</v>
      </c>
      <c r="C17" s="28">
        <f>SUM(C14:C16)</f>
        <v>44</v>
      </c>
      <c r="D17" s="23"/>
      <c r="E17" s="29">
        <f>SUM(E14:E16)</f>
        <v>33</v>
      </c>
      <c r="F17" s="30">
        <f>SUM(F14:F16)</f>
        <v>77</v>
      </c>
      <c r="G17" s="31"/>
      <c r="H17" s="52"/>
      <c r="I17" s="22">
        <f>SUM(I14:I16)</f>
        <v>57.14285714285715</v>
      </c>
      <c r="J17" s="23">
        <f>SUM(J14:J16)</f>
        <v>42.85714285714286</v>
      </c>
      <c r="K17" s="34">
        <f>SUM(K14:K16)</f>
        <v>100.00000000000001</v>
      </c>
      <c r="L17" s="52"/>
      <c r="M17" s="52"/>
      <c r="N17" s="72" t="s">
        <v>13</v>
      </c>
      <c r="O17" s="73"/>
      <c r="P17" s="73"/>
      <c r="Q17" s="73"/>
      <c r="R17" s="73"/>
      <c r="S17" s="74"/>
      <c r="T17" s="52"/>
      <c r="U17" s="43"/>
      <c r="W17" s="69"/>
      <c r="X17" s="43"/>
      <c r="Y17" s="43"/>
      <c r="Z17" s="43"/>
      <c r="AA17" s="69"/>
    </row>
    <row r="18" spans="1:27" ht="24.75" customHeight="1" thickBot="1">
      <c r="A18" s="58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75" t="s">
        <v>14</v>
      </c>
      <c r="O18" s="76"/>
      <c r="P18" s="76"/>
      <c r="Q18" s="76"/>
      <c r="R18" s="76"/>
      <c r="S18" s="77"/>
      <c r="T18" s="52"/>
      <c r="U18" s="43"/>
      <c r="W18" s="69"/>
      <c r="X18" s="69"/>
      <c r="Y18" s="69"/>
      <c r="Z18" s="69"/>
      <c r="AA18" s="69"/>
    </row>
    <row r="19" spans="1:27" ht="24.75" customHeight="1" thickBot="1">
      <c r="A19" s="58"/>
      <c r="B19" s="52"/>
      <c r="C19" s="81"/>
      <c r="D19" s="40"/>
      <c r="E19" s="82">
        <f>(C8-C14)^2/C14+(C9-C15)^2/C15+(C10-C16)^2/C16+(E8-E14)^2/E14+(E9-E15)^2/E15+(E10-E16)^2/E16</f>
        <v>5.593137254901962</v>
      </c>
      <c r="F19" s="52"/>
      <c r="G19" s="52"/>
      <c r="H19" s="52"/>
      <c r="I19" s="39"/>
      <c r="J19" s="40"/>
      <c r="K19" s="82">
        <f>(I8-I14)^2/I14+(I9-I15)^2/I15+(I10-I16)^2/I16+(J8-J14)^2/J14+(J9-J15)^2/J15+(J10-J16)^2/J16</f>
        <v>7.263814616755792</v>
      </c>
      <c r="L19" s="52"/>
      <c r="M19" s="52"/>
      <c r="N19" s="52"/>
      <c r="O19" s="52"/>
      <c r="P19" s="52"/>
      <c r="Q19" s="52"/>
      <c r="R19" s="52"/>
      <c r="S19" s="52"/>
      <c r="T19" s="52"/>
      <c r="U19" s="43"/>
      <c r="W19" s="69"/>
      <c r="X19" s="69"/>
      <c r="Y19" s="69"/>
      <c r="Z19" s="69"/>
      <c r="AA19" s="69"/>
    </row>
    <row r="20" spans="1:27" ht="15.75" thickBot="1">
      <c r="A20" s="58"/>
      <c r="B20" s="52"/>
      <c r="C20" s="45"/>
      <c r="D20" s="46"/>
      <c r="E20" s="83"/>
      <c r="F20" s="52"/>
      <c r="G20" s="52"/>
      <c r="H20" s="52"/>
      <c r="I20" s="45"/>
      <c r="J20" s="46"/>
      <c r="K20" s="83"/>
      <c r="L20" s="52"/>
      <c r="M20" s="52"/>
      <c r="N20" s="52"/>
      <c r="O20" s="88" t="s">
        <v>30</v>
      </c>
      <c r="P20" s="89"/>
      <c r="Q20" s="89"/>
      <c r="R20" s="90"/>
      <c r="S20" s="52"/>
      <c r="T20" s="52"/>
      <c r="U20" s="43"/>
      <c r="W20" s="69"/>
      <c r="X20" s="69"/>
      <c r="Y20" s="69"/>
      <c r="Z20" s="69"/>
      <c r="AA20" s="69"/>
    </row>
    <row r="21" spans="1:27" ht="12.75">
      <c r="A21" s="58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43"/>
      <c r="W21" s="69"/>
      <c r="X21" s="69"/>
      <c r="Y21" s="69"/>
      <c r="Z21" s="69"/>
      <c r="AA21" s="69"/>
    </row>
    <row r="22" spans="14:27" ht="12.75">
      <c r="N22" s="69"/>
      <c r="O22" s="69"/>
      <c r="P22" s="69"/>
      <c r="Q22" s="69"/>
      <c r="R22" s="69"/>
      <c r="S22" s="69"/>
      <c r="T22" s="69"/>
      <c r="U22" s="69"/>
      <c r="W22" s="69"/>
      <c r="X22" s="69"/>
      <c r="Y22" s="69"/>
      <c r="Z22" s="69"/>
      <c r="AA22" s="69"/>
    </row>
    <row r="23" spans="14:21" ht="12.75">
      <c r="N23" s="69"/>
      <c r="O23" s="69"/>
      <c r="P23" s="69"/>
      <c r="Q23" s="69"/>
      <c r="R23" s="69"/>
      <c r="S23" s="69"/>
      <c r="T23" s="69"/>
      <c r="U23" s="69"/>
    </row>
    <row r="24" spans="14:21" ht="12.75">
      <c r="N24" s="69"/>
      <c r="O24" s="69"/>
      <c r="P24" s="69"/>
      <c r="Q24" s="69"/>
      <c r="R24" s="69"/>
      <c r="S24" s="69"/>
      <c r="T24" s="69"/>
      <c r="U24" s="69"/>
    </row>
    <row r="25" spans="14:21" ht="12.75">
      <c r="N25" s="69"/>
      <c r="O25" s="69"/>
      <c r="P25" s="69"/>
      <c r="Q25" s="69"/>
      <c r="R25" s="69"/>
      <c r="S25" s="69"/>
      <c r="T25" s="69"/>
      <c r="U25" s="69"/>
    </row>
    <row r="26" spans="14:21" ht="12.75">
      <c r="N26" s="69"/>
      <c r="O26" s="69"/>
      <c r="P26" s="69"/>
      <c r="Q26" s="69"/>
      <c r="R26" s="69"/>
      <c r="S26" s="69"/>
      <c r="T26" s="69"/>
      <c r="U26" s="69"/>
    </row>
    <row r="27" spans="14:21" ht="12.75">
      <c r="N27" s="69"/>
      <c r="O27" s="69"/>
      <c r="P27" s="69"/>
      <c r="Q27" s="69"/>
      <c r="R27" s="69"/>
      <c r="S27" s="69"/>
      <c r="T27" s="69"/>
      <c r="U27" s="69"/>
    </row>
    <row r="28" spans="14:21" ht="12.75">
      <c r="N28" s="69"/>
      <c r="O28" s="69"/>
      <c r="P28" s="69"/>
      <c r="Q28" s="69"/>
      <c r="R28" s="69"/>
      <c r="S28" s="69"/>
      <c r="T28" s="69"/>
      <c r="U28" s="69"/>
    </row>
    <row r="29" spans="14:21" ht="12.75">
      <c r="N29" s="69"/>
      <c r="O29" s="69"/>
      <c r="P29" s="69"/>
      <c r="Q29" s="69"/>
      <c r="R29" s="69"/>
      <c r="S29" s="69"/>
      <c r="T29" s="69"/>
      <c r="U29" s="69"/>
    </row>
    <row r="30" spans="14:21" ht="12.75">
      <c r="N30" s="69"/>
      <c r="O30" s="69"/>
      <c r="P30" s="69"/>
      <c r="Q30" s="69"/>
      <c r="R30" s="69"/>
      <c r="S30" s="69"/>
      <c r="T30" s="69"/>
      <c r="U30" s="69"/>
    </row>
    <row r="31" spans="14:21" ht="12.75">
      <c r="N31" s="69"/>
      <c r="O31" s="69"/>
      <c r="P31" s="69"/>
      <c r="Q31" s="69"/>
      <c r="R31" s="69"/>
      <c r="S31" s="69"/>
      <c r="T31" s="69"/>
      <c r="U31" s="69"/>
    </row>
    <row r="32" spans="14:21" ht="12.75">
      <c r="N32" s="69"/>
      <c r="O32" s="69"/>
      <c r="P32" s="69"/>
      <c r="Q32" s="69"/>
      <c r="R32" s="69"/>
      <c r="S32" s="69"/>
      <c r="T32" s="69"/>
      <c r="U32" s="69"/>
    </row>
    <row r="33" spans="14:21" ht="12.75">
      <c r="N33" s="69"/>
      <c r="O33" s="69"/>
      <c r="P33" s="69"/>
      <c r="Q33" s="69"/>
      <c r="R33" s="69"/>
      <c r="S33" s="69"/>
      <c r="T33" s="69"/>
      <c r="U33" s="69"/>
    </row>
    <row r="34" spans="14:21" ht="12.75">
      <c r="N34" s="69"/>
      <c r="O34" s="69"/>
      <c r="P34" s="69"/>
      <c r="Q34" s="69"/>
      <c r="R34" s="69"/>
      <c r="S34" s="69"/>
      <c r="T34" s="69"/>
      <c r="U34" s="69"/>
    </row>
    <row r="35" spans="1:21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</row>
    <row r="36" spans="1:21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</row>
    <row r="37" spans="1:21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1:21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</row>
    <row r="39" spans="1:21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</row>
    <row r="40" spans="1:21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</row>
    <row r="41" spans="1:21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</row>
    <row r="42" spans="1:21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</row>
    <row r="43" spans="1:21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</row>
    <row r="44" spans="1:21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</row>
    <row r="45" spans="1:21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</row>
    <row r="46" spans="1:21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</row>
    <row r="47" spans="1:21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</row>
    <row r="48" spans="1:14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</row>
  </sheetData>
  <sheetProtection/>
  <mergeCells count="4">
    <mergeCell ref="Q11:Q12"/>
    <mergeCell ref="P11:P12"/>
    <mergeCell ref="K19:K20"/>
    <mergeCell ref="E19:E20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showGridLines="0" zoomScalePageLayoutView="0" workbookViewId="0" topLeftCell="A1">
      <selection activeCell="A39" sqref="A39"/>
    </sheetView>
  </sheetViews>
  <sheetFormatPr defaultColWidth="9.140625" defaultRowHeight="12.75"/>
  <sheetData>
    <row r="1" spans="1:12" ht="13.5" thickBo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3.5" thickBot="1">
      <c r="A2" s="38"/>
      <c r="B2" s="38"/>
      <c r="C2" s="38"/>
      <c r="D2" s="38"/>
      <c r="E2" s="38"/>
      <c r="F2" s="68" t="s">
        <v>15</v>
      </c>
      <c r="G2" s="38"/>
      <c r="H2" s="38"/>
      <c r="I2" s="38"/>
      <c r="J2" s="38"/>
      <c r="K2" s="38"/>
      <c r="L2" s="38"/>
    </row>
    <row r="3" spans="1:12" ht="13.5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2.75">
      <c r="A4" s="38"/>
      <c r="B4" s="38"/>
      <c r="C4" s="39" t="s">
        <v>20</v>
      </c>
      <c r="D4" s="40"/>
      <c r="E4" s="40"/>
      <c r="F4" s="40"/>
      <c r="G4" s="40"/>
      <c r="H4" s="40"/>
      <c r="I4" s="41"/>
      <c r="J4" s="38"/>
      <c r="K4" s="38"/>
      <c r="L4" s="38"/>
    </row>
    <row r="5" spans="1:12" ht="12.75">
      <c r="A5" s="38"/>
      <c r="B5" s="38"/>
      <c r="C5" s="42" t="s">
        <v>16</v>
      </c>
      <c r="D5" s="43"/>
      <c r="E5" s="43"/>
      <c r="F5" s="43"/>
      <c r="G5" s="43"/>
      <c r="H5" s="43"/>
      <c r="I5" s="44"/>
      <c r="J5" s="38"/>
      <c r="K5" s="38"/>
      <c r="L5" s="38"/>
    </row>
    <row r="6" spans="1:12" ht="13.5" thickBot="1">
      <c r="A6" s="38"/>
      <c r="B6" s="38"/>
      <c r="C6" s="45"/>
      <c r="D6" s="46" t="s">
        <v>17</v>
      </c>
      <c r="E6" s="46"/>
      <c r="F6" s="46"/>
      <c r="G6" s="46"/>
      <c r="H6" s="46"/>
      <c r="I6" s="47"/>
      <c r="J6" s="38"/>
      <c r="K6" s="38"/>
      <c r="L6" s="38"/>
    </row>
    <row r="7" spans="1:12" ht="13.5" thickBo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13.5" thickBot="1">
      <c r="A8" s="38"/>
      <c r="B8" s="48" t="s">
        <v>25</v>
      </c>
      <c r="C8" s="49"/>
      <c r="D8" s="49"/>
      <c r="E8" s="49"/>
      <c r="F8" s="49"/>
      <c r="G8" s="49"/>
      <c r="H8" s="49"/>
      <c r="I8" s="49"/>
      <c r="J8" s="49"/>
      <c r="K8" s="50"/>
      <c r="L8" s="38"/>
    </row>
    <row r="9" spans="1:12" ht="13.5" thickBo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12.75">
      <c r="A10" s="38"/>
      <c r="B10" s="39" t="s">
        <v>26</v>
      </c>
      <c r="C10" s="40"/>
      <c r="D10" s="40"/>
      <c r="E10" s="40"/>
      <c r="F10" s="40"/>
      <c r="G10" s="40"/>
      <c r="H10" s="40"/>
      <c r="I10" s="40"/>
      <c r="J10" s="40"/>
      <c r="K10" s="41"/>
      <c r="L10" s="38"/>
    </row>
    <row r="11" spans="1:12" ht="12.75">
      <c r="A11" s="38"/>
      <c r="B11" s="51"/>
      <c r="C11" s="43" t="s">
        <v>19</v>
      </c>
      <c r="D11" s="43"/>
      <c r="E11" s="43"/>
      <c r="F11" s="43"/>
      <c r="G11" s="43"/>
      <c r="H11" s="43"/>
      <c r="I11" s="43"/>
      <c r="J11" s="43"/>
      <c r="K11" s="44"/>
      <c r="L11" s="38"/>
    </row>
    <row r="12" spans="1:12" ht="15.75">
      <c r="A12" s="38"/>
      <c r="B12" s="51"/>
      <c r="C12" s="43"/>
      <c r="D12" s="43" t="s">
        <v>24</v>
      </c>
      <c r="E12" s="43"/>
      <c r="F12" s="43"/>
      <c r="G12" s="43"/>
      <c r="H12" s="43"/>
      <c r="I12" s="43"/>
      <c r="J12" s="43"/>
      <c r="K12" s="44"/>
      <c r="L12" s="38"/>
    </row>
    <row r="13" spans="1:12" ht="16.5" thickBot="1">
      <c r="A13" s="38"/>
      <c r="B13" s="45"/>
      <c r="C13" s="46"/>
      <c r="D13" s="46"/>
      <c r="E13" s="46" t="s">
        <v>23</v>
      </c>
      <c r="F13" s="46"/>
      <c r="G13" s="46"/>
      <c r="H13" s="46"/>
      <c r="I13" s="46"/>
      <c r="J13" s="46"/>
      <c r="K13" s="47"/>
      <c r="L13" s="38"/>
    </row>
    <row r="14" spans="1:12" ht="12.75">
      <c r="A14" s="38"/>
      <c r="B14" s="38"/>
      <c r="C14" s="38"/>
      <c r="H14" s="38"/>
      <c r="I14" s="38"/>
      <c r="J14" s="38"/>
      <c r="K14" s="38"/>
      <c r="L14" s="38"/>
    </row>
    <row r="15" spans="1:12" ht="12.75">
      <c r="A15" s="38"/>
      <c r="B15" s="38"/>
      <c r="C15" s="38"/>
      <c r="H15" s="38"/>
      <c r="I15" s="38"/>
      <c r="J15" s="38"/>
      <c r="K15" s="38"/>
      <c r="L15" s="38"/>
    </row>
    <row r="16" spans="1:12" ht="12.75">
      <c r="A16" s="38"/>
      <c r="B16" s="38"/>
      <c r="C16" s="38"/>
      <c r="H16" s="38"/>
      <c r="I16" s="38"/>
      <c r="J16" s="38"/>
      <c r="K16" s="38"/>
      <c r="L16" s="38"/>
    </row>
    <row r="17" spans="1:12" ht="12.75">
      <c r="A17" s="38"/>
      <c r="B17" s="38"/>
      <c r="C17" s="38"/>
      <c r="H17" s="38"/>
      <c r="I17" s="38"/>
      <c r="J17" s="38"/>
      <c r="K17" s="38"/>
      <c r="L17" s="38"/>
    </row>
    <row r="18" spans="1:12" ht="12.75">
      <c r="A18" s="38"/>
      <c r="B18" s="38"/>
      <c r="C18" s="38"/>
      <c r="H18" s="38"/>
      <c r="I18" s="38"/>
      <c r="J18" s="38"/>
      <c r="K18" s="38"/>
      <c r="L18" s="38"/>
    </row>
    <row r="19" spans="1:12" ht="12.75">
      <c r="A19" s="38"/>
      <c r="B19" s="38"/>
      <c r="C19" s="38"/>
      <c r="H19" s="38"/>
      <c r="I19" s="38"/>
      <c r="J19" s="38"/>
      <c r="K19" s="38"/>
      <c r="L19" s="38"/>
    </row>
    <row r="20" spans="1:12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2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1:12" ht="12.7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1:12" ht="13.5" thickBo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2" ht="12.75">
      <c r="A25" s="38"/>
      <c r="B25" s="39" t="s">
        <v>27</v>
      </c>
      <c r="C25" s="40"/>
      <c r="D25" s="40"/>
      <c r="E25" s="40"/>
      <c r="F25" s="40"/>
      <c r="G25" s="40"/>
      <c r="H25" s="40"/>
      <c r="I25" s="40"/>
      <c r="J25" s="40"/>
      <c r="K25" s="41"/>
      <c r="L25" s="38"/>
    </row>
    <row r="26" spans="1:12" ht="12.75">
      <c r="A26" s="38"/>
      <c r="B26" s="51"/>
      <c r="C26" s="43" t="s">
        <v>18</v>
      </c>
      <c r="D26" s="43"/>
      <c r="E26" s="43"/>
      <c r="F26" s="43"/>
      <c r="G26" s="43"/>
      <c r="H26" s="43"/>
      <c r="I26" s="43"/>
      <c r="J26" s="43"/>
      <c r="K26" s="44"/>
      <c r="L26" s="38"/>
    </row>
    <row r="27" spans="1:12" ht="15.75">
      <c r="A27" s="38"/>
      <c r="B27" s="51"/>
      <c r="C27" s="43"/>
      <c r="D27" s="43" t="s">
        <v>22</v>
      </c>
      <c r="E27" s="43"/>
      <c r="F27" s="43"/>
      <c r="G27" s="43"/>
      <c r="H27" s="43"/>
      <c r="I27" s="43"/>
      <c r="J27" s="43"/>
      <c r="K27" s="44"/>
      <c r="L27" s="38"/>
    </row>
    <row r="28" spans="1:12" ht="16.5" thickBot="1">
      <c r="A28" s="38"/>
      <c r="B28" s="45"/>
      <c r="C28" s="46"/>
      <c r="D28" s="46"/>
      <c r="E28" s="46" t="s">
        <v>21</v>
      </c>
      <c r="F28" s="46"/>
      <c r="G28" s="46"/>
      <c r="H28" s="46"/>
      <c r="I28" s="46"/>
      <c r="J28" s="46"/>
      <c r="K28" s="47"/>
      <c r="L28" s="38"/>
    </row>
    <row r="29" spans="1:12" ht="12.75">
      <c r="A29" s="38"/>
      <c r="B29" s="38"/>
      <c r="C29" s="38"/>
      <c r="H29" s="38"/>
      <c r="I29" s="38"/>
      <c r="J29" s="38"/>
      <c r="K29" s="38"/>
      <c r="L29" s="38"/>
    </row>
    <row r="30" spans="1:12" ht="12.75">
      <c r="A30" s="38"/>
      <c r="B30" s="38"/>
      <c r="C30" s="38"/>
      <c r="H30" s="38"/>
      <c r="I30" s="38"/>
      <c r="J30" s="38"/>
      <c r="K30" s="38"/>
      <c r="L30" s="38"/>
    </row>
    <row r="31" spans="1:12" ht="12.75">
      <c r="A31" s="38"/>
      <c r="B31" s="38"/>
      <c r="C31" s="38"/>
      <c r="H31" s="38"/>
      <c r="I31" s="38"/>
      <c r="J31" s="38"/>
      <c r="K31" s="38"/>
      <c r="L31" s="38"/>
    </row>
    <row r="32" spans="1:12" ht="12.75">
      <c r="A32" s="38"/>
      <c r="B32" s="38"/>
      <c r="C32" s="38"/>
      <c r="H32" s="38"/>
      <c r="I32" s="38"/>
      <c r="J32" s="38"/>
      <c r="K32" s="38"/>
      <c r="L32" s="38"/>
    </row>
    <row r="33" spans="1:12" ht="12.75">
      <c r="A33" s="38"/>
      <c r="B33" s="38"/>
      <c r="C33" s="38"/>
      <c r="H33" s="38"/>
      <c r="I33" s="38"/>
      <c r="J33" s="38"/>
      <c r="K33" s="38"/>
      <c r="L33" s="38"/>
    </row>
    <row r="34" spans="1:12" ht="12.75">
      <c r="A34" s="38"/>
      <c r="B34" s="38"/>
      <c r="C34" s="38"/>
      <c r="H34" s="38"/>
      <c r="I34" s="38"/>
      <c r="J34" s="38"/>
      <c r="K34" s="38"/>
      <c r="L34" s="38"/>
    </row>
    <row r="35" spans="1:12" ht="12.75">
      <c r="A35" s="38"/>
      <c r="B35" s="38"/>
      <c r="C35" s="38"/>
      <c r="H35" s="38"/>
      <c r="I35" s="38"/>
      <c r="J35" s="38"/>
      <c r="K35" s="38"/>
      <c r="L35" s="38"/>
    </row>
    <row r="36" spans="1:12" ht="12.75">
      <c r="A36" s="38"/>
      <c r="B36" s="38"/>
      <c r="C36" s="38"/>
      <c r="H36" s="38"/>
      <c r="I36" s="38"/>
      <c r="J36" s="38"/>
      <c r="K36" s="38"/>
      <c r="L36" s="38"/>
    </row>
    <row r="37" spans="1:12" ht="12.75">
      <c r="A37" s="38"/>
      <c r="B37" s="38"/>
      <c r="C37" s="38"/>
      <c r="H37" s="38"/>
      <c r="I37" s="38"/>
      <c r="J37" s="38"/>
      <c r="K37" s="38"/>
      <c r="L37" s="38"/>
    </row>
    <row r="38" spans="1:12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20 Rosebery Road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www.making-statistics-vital.co.uk</dc:title>
  <dc:subject/>
  <dc:creator>Jonny Griffiths</dc:creator>
  <cp:keywords/>
  <dc:description/>
  <cp:lastModifiedBy>Jonny</cp:lastModifiedBy>
  <dcterms:created xsi:type="dcterms:W3CDTF">2007-04-06T09:31:27Z</dcterms:created>
  <dcterms:modified xsi:type="dcterms:W3CDTF">2014-10-12T17:41:54Z</dcterms:modified>
  <cp:category/>
  <cp:version/>
  <cp:contentType/>
  <cp:contentStatus/>
</cp:coreProperties>
</file>