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45" windowWidth="17235" windowHeight="108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6" i="1"/>
  <c r="E37"/>
  <c r="E38"/>
  <c r="E39"/>
  <c r="E40"/>
  <c r="E35"/>
  <c r="E1" l="1"/>
  <c r="C9" l="1"/>
  <c r="C11"/>
  <c r="D9"/>
  <c r="D11"/>
  <c r="C10"/>
  <c r="D10"/>
  <c r="C8"/>
  <c r="D8"/>
  <c r="E9"/>
  <c r="E11"/>
  <c r="E8"/>
  <c r="E10"/>
  <c r="F9"/>
  <c r="F11"/>
  <c r="E7"/>
  <c r="C7"/>
  <c r="F8"/>
  <c r="F10"/>
  <c r="D7"/>
  <c r="F7"/>
  <c r="J39"/>
  <c r="H36"/>
  <c r="H35"/>
  <c r="H38"/>
  <c r="H37"/>
  <c r="J35" l="1"/>
  <c r="J38"/>
  <c r="J37"/>
  <c r="J36"/>
</calcChain>
</file>

<file path=xl/sharedStrings.xml><?xml version="1.0" encoding="utf-8"?>
<sst xmlns="http://schemas.openxmlformats.org/spreadsheetml/2006/main" count="4" uniqueCount="4">
  <si>
    <t>p =</t>
  </si>
  <si>
    <t>L%</t>
  </si>
  <si>
    <t>X</t>
  </si>
  <si>
    <t>n =</t>
  </si>
</sst>
</file>

<file path=xl/styles.xml><?xml version="1.0" encoding="utf-8"?>
<styleSheet xmlns="http://schemas.openxmlformats.org/spreadsheetml/2006/main">
  <numFmts count="1">
    <numFmt numFmtId="164" formatCode=";;;"/>
  </numFmts>
  <fonts count="3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66FF3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164" fontId="2" fillId="6" borderId="0" xfId="0" applyNumberFormat="1" applyFont="1" applyFill="1" applyAlignment="1">
      <alignment horizontal="center"/>
    </xf>
    <xf numFmtId="0" fontId="0" fillId="8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7" borderId="2" xfId="0" applyFill="1" applyBorder="1" applyAlignment="1">
      <alignment horizontal="center"/>
    </xf>
  </cellXfs>
  <cellStyles count="1">
    <cellStyle name="Normal" xfId="0" builtinId="0"/>
  </cellStyles>
  <dxfs count="4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Spin" dx="16" fmlaLink="C1" max="100" page="10" val="29"/>
</file>

<file path=xl/ctrlProps/ctrlProp2.xml><?xml version="1.0" encoding="utf-8"?>
<formControlPr xmlns="http://schemas.microsoft.com/office/spreadsheetml/2009/9/main" objectType="Spin" dx="16" fmlaLink="F1" max="100" page="10" val="34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904875</xdr:colOff>
      <xdr:row>13</xdr:row>
      <xdr:rowOff>28575</xdr:rowOff>
    </xdr:from>
    <xdr:to>
      <xdr:col>5</xdr:col>
      <xdr:colOff>390525</xdr:colOff>
      <xdr:row>17</xdr:row>
      <xdr:rowOff>123825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5900" y="4114800"/>
          <a:ext cx="3676650" cy="13525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40"/>
  <sheetViews>
    <sheetView tabSelected="1" workbookViewId="0">
      <selection activeCell="H19" sqref="H19"/>
    </sheetView>
  </sheetViews>
  <sheetFormatPr defaultColWidth="15.7109375" defaultRowHeight="24.95" customHeight="1"/>
  <cols>
    <col min="1" max="1" width="8.7109375" style="1" customWidth="1"/>
    <col min="2" max="16384" width="15.7109375" style="1"/>
  </cols>
  <sheetData>
    <row r="1" spans="1:30" s="6" customFormat="1" ht="24.95" customHeight="1" thickBot="1">
      <c r="B1" s="14" t="s">
        <v>3</v>
      </c>
      <c r="C1" s="17">
        <v>29</v>
      </c>
      <c r="D1" s="14" t="s">
        <v>0</v>
      </c>
      <c r="E1" s="17">
        <f>F1/100</f>
        <v>0.34</v>
      </c>
      <c r="F1" s="15">
        <v>34</v>
      </c>
    </row>
    <row r="2" spans="1:30" s="16" customFormat="1" ht="24.95" customHeight="1"/>
    <row r="3" spans="1:30" s="16" customFormat="1" ht="24.95" customHeight="1"/>
    <row r="4" spans="1:30" s="16" customFormat="1" ht="24.95" customHeight="1"/>
    <row r="5" spans="1:30" s="16" customFormat="1" ht="24.95" customHeight="1" thickBot="1"/>
    <row r="6" spans="1:30" ht="24.95" customHeight="1" thickBot="1">
      <c r="A6" s="16"/>
      <c r="B6" s="18"/>
      <c r="C6" s="10">
        <v>1</v>
      </c>
      <c r="D6" s="10">
        <v>2</v>
      </c>
      <c r="E6" s="10">
        <v>5</v>
      </c>
      <c r="F6" s="10">
        <v>10</v>
      </c>
      <c r="G6" s="7" t="s">
        <v>1</v>
      </c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24.95" customHeight="1" thickBot="1">
      <c r="A7" s="16"/>
      <c r="B7" s="9">
        <v>3</v>
      </c>
      <c r="C7" s="2">
        <f>BINOMDIST($B7,$C$1,$E$1,TRUE)</f>
        <v>3.6426794764432492E-3</v>
      </c>
      <c r="D7" s="2">
        <f t="shared" ref="D7:F11" si="0">BINOMDIST($B7,$C$1,$E$1,TRUE)</f>
        <v>3.6426794764432492E-3</v>
      </c>
      <c r="E7" s="2">
        <f t="shared" si="0"/>
        <v>3.6426794764432492E-3</v>
      </c>
      <c r="F7" s="3">
        <f t="shared" si="0"/>
        <v>3.6426794764432492E-3</v>
      </c>
      <c r="G7" s="13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</row>
    <row r="8" spans="1:30" ht="24.95" customHeight="1" thickBot="1">
      <c r="A8" s="16"/>
      <c r="B8" s="9">
        <v>4</v>
      </c>
      <c r="C8" s="2">
        <f t="shared" ref="C8:C11" si="1">BINOMDIST($B8,$C$1,$E$1,TRUE)</f>
        <v>1.341946203612056E-2</v>
      </c>
      <c r="D8" s="2">
        <f t="shared" si="0"/>
        <v>1.341946203612056E-2</v>
      </c>
      <c r="E8" s="2">
        <f t="shared" si="0"/>
        <v>1.341946203612056E-2</v>
      </c>
      <c r="F8" s="3">
        <f t="shared" si="0"/>
        <v>1.341946203612056E-2</v>
      </c>
      <c r="G8" s="13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</row>
    <row r="9" spans="1:30" ht="24.95" customHeight="1" thickBot="1">
      <c r="A9" s="16"/>
      <c r="B9" s="9">
        <v>5</v>
      </c>
      <c r="C9" s="2">
        <f t="shared" si="1"/>
        <v>3.8602083780743965E-2</v>
      </c>
      <c r="D9" s="2">
        <f t="shared" si="0"/>
        <v>3.8602083780743965E-2</v>
      </c>
      <c r="E9" s="2">
        <f t="shared" si="0"/>
        <v>3.8602083780743965E-2</v>
      </c>
      <c r="F9" s="3">
        <f t="shared" si="0"/>
        <v>3.8602083780743965E-2</v>
      </c>
      <c r="G9" s="13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</row>
    <row r="10" spans="1:30" ht="24.95" customHeight="1" thickBot="1">
      <c r="A10" s="16"/>
      <c r="B10" s="9">
        <v>6</v>
      </c>
      <c r="C10" s="2">
        <f t="shared" si="1"/>
        <v>9.0493546769664965E-2</v>
      </c>
      <c r="D10" s="2">
        <f t="shared" si="0"/>
        <v>9.0493546769664965E-2</v>
      </c>
      <c r="E10" s="2">
        <f t="shared" si="0"/>
        <v>9.0493546769664965E-2</v>
      </c>
      <c r="F10" s="3">
        <f t="shared" si="0"/>
        <v>9.0493546769664965E-2</v>
      </c>
      <c r="G10" s="13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</row>
    <row r="11" spans="1:30" ht="24.95" customHeight="1" thickBot="1">
      <c r="A11" s="16"/>
      <c r="B11" s="9">
        <v>7</v>
      </c>
      <c r="C11" s="4">
        <f t="shared" si="1"/>
        <v>0.17832714862537094</v>
      </c>
      <c r="D11" s="4">
        <f t="shared" si="0"/>
        <v>0.17832714862537094</v>
      </c>
      <c r="E11" s="4">
        <f t="shared" si="0"/>
        <v>0.17832714862537094</v>
      </c>
      <c r="F11" s="5">
        <f t="shared" si="0"/>
        <v>0.17832714862537094</v>
      </c>
      <c r="G11" s="13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</row>
    <row r="12" spans="1:30" ht="24.95" customHeight="1" thickBot="1">
      <c r="A12" s="16"/>
      <c r="B12" s="8" t="s">
        <v>2</v>
      </c>
      <c r="C12" s="11"/>
      <c r="D12" s="11"/>
      <c r="E12" s="11"/>
      <c r="F12" s="11"/>
      <c r="G12" s="12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</row>
    <row r="13" spans="1:30" s="16" customFormat="1" ht="24.95" customHeight="1"/>
    <row r="14" spans="1:30" s="16" customFormat="1" ht="24.95" customHeight="1"/>
    <row r="15" spans="1:30" s="16" customFormat="1" ht="24.95" customHeight="1"/>
    <row r="16" spans="1:30" s="16" customFormat="1" ht="24.95" customHeight="1"/>
    <row r="17" s="16" customFormat="1" ht="24.95" customHeight="1"/>
    <row r="18" s="16" customFormat="1" ht="24.95" customHeight="1"/>
    <row r="19" s="16" customFormat="1" ht="24.95" customHeight="1"/>
    <row r="20" s="16" customFormat="1" ht="24.95" customHeight="1"/>
    <row r="21" s="16" customFormat="1" ht="24.95" customHeight="1"/>
    <row r="22" s="16" customFormat="1" ht="24.95" customHeight="1"/>
    <row r="23" s="16" customFormat="1" ht="24.95" customHeight="1"/>
    <row r="24" s="16" customFormat="1" ht="24.95" customHeight="1"/>
    <row r="25" s="16" customFormat="1" ht="24.95" customHeight="1"/>
    <row r="26" s="16" customFormat="1" ht="24.95" customHeight="1"/>
    <row r="27" s="16" customFormat="1" ht="24.95" customHeight="1"/>
    <row r="28" s="16" customFormat="1" ht="24.95" customHeight="1"/>
    <row r="29" s="16" customFormat="1" ht="24.95" customHeight="1"/>
    <row r="30" s="16" customFormat="1" ht="24.95" customHeight="1"/>
    <row r="31" s="16" customFormat="1" ht="24.95" customHeight="1"/>
    <row r="32" s="16" customFormat="1" ht="24.95" customHeight="1"/>
    <row r="33" spans="3:10" s="16" customFormat="1" ht="24.95" customHeight="1"/>
    <row r="34" spans="3:10" s="16" customFormat="1" ht="24.95" customHeight="1"/>
    <row r="35" spans="3:10" ht="24" customHeight="1">
      <c r="C35" s="1">
        <v>29</v>
      </c>
      <c r="D35" s="1">
        <v>0.34</v>
      </c>
      <c r="E35" s="1">
        <f>LOG(D35,EXP(1))</f>
        <v>-1.0788096613719298</v>
      </c>
      <c r="H35" s="1" t="e">
        <f ca="1">_xlfn.BINOM.INV($C$1,$E$1,I35)</f>
        <v>#NAME?</v>
      </c>
      <c r="I35" s="1">
        <v>0.1</v>
      </c>
      <c r="J35" s="1" t="e">
        <f ca="1">BINOMDIST(H35,$C$1,$E$1,TRUE)</f>
        <v>#NAME?</v>
      </c>
    </row>
    <row r="36" spans="3:10" ht="24.95" customHeight="1">
      <c r="C36" s="1">
        <v>40</v>
      </c>
      <c r="D36" s="1">
        <v>0.25</v>
      </c>
      <c r="E36" s="1">
        <f t="shared" ref="E36:E40" si="2">LOG(D36,EXP(1))</f>
        <v>-1.3862943611198906</v>
      </c>
      <c r="H36" s="1" t="e">
        <f ca="1">_xlfn.BINOM.INV($C$1,$E$1,I36)</f>
        <v>#NAME?</v>
      </c>
      <c r="I36" s="1">
        <v>0.05</v>
      </c>
      <c r="J36" s="1" t="e">
        <f t="shared" ref="J36:J39" ca="1" si="3">BINOMDIST(H36,$C$1,$E$1,TRUE)</f>
        <v>#NAME?</v>
      </c>
    </row>
    <row r="37" spans="3:10" ht="24.95" customHeight="1">
      <c r="C37" s="1">
        <v>50</v>
      </c>
      <c r="D37" s="1">
        <v>0.21</v>
      </c>
      <c r="E37" s="1">
        <f t="shared" si="2"/>
        <v>-1.5606477482646683</v>
      </c>
      <c r="H37" s="1" t="e">
        <f ca="1">_xlfn.BINOM.INV($C$1,$E$1,I37)</f>
        <v>#NAME?</v>
      </c>
      <c r="I37" s="1">
        <v>0.02</v>
      </c>
      <c r="J37" s="1" t="e">
        <f t="shared" ca="1" si="3"/>
        <v>#NAME?</v>
      </c>
    </row>
    <row r="38" spans="3:10" ht="24.95" customHeight="1">
      <c r="C38" s="1">
        <v>66</v>
      </c>
      <c r="D38" s="1">
        <v>0.16</v>
      </c>
      <c r="E38" s="1">
        <f t="shared" si="2"/>
        <v>-1.8325814637483102</v>
      </c>
      <c r="H38" s="1" t="e">
        <f ca="1">_xlfn.BINOM.INV($C$1,$E$1,I38)</f>
        <v>#NAME?</v>
      </c>
      <c r="I38" s="1">
        <v>0.01</v>
      </c>
      <c r="J38" s="1" t="e">
        <f t="shared" ca="1" si="3"/>
        <v>#NAME?</v>
      </c>
    </row>
    <row r="39" spans="3:10" ht="24.95" customHeight="1">
      <c r="C39" s="1">
        <v>73</v>
      </c>
      <c r="D39" s="1">
        <v>0.14000000000000001</v>
      </c>
      <c r="E39" s="1">
        <f t="shared" si="2"/>
        <v>-1.9661128563728327</v>
      </c>
      <c r="H39" s="1">
        <v>3</v>
      </c>
      <c r="J39" s="1">
        <f t="shared" si="3"/>
        <v>3.6426794764432492E-3</v>
      </c>
    </row>
    <row r="40" spans="3:10" ht="24.95" customHeight="1">
      <c r="C40" s="1">
        <v>92</v>
      </c>
      <c r="D40" s="1">
        <v>0.12</v>
      </c>
      <c r="E40" s="1">
        <f t="shared" si="2"/>
        <v>-2.120263536200091</v>
      </c>
    </row>
  </sheetData>
  <conditionalFormatting sqref="F7:F11">
    <cfRule type="expression" dxfId="3" priority="4">
      <formula>F7&lt;0.1</formula>
    </cfRule>
  </conditionalFormatting>
  <conditionalFormatting sqref="E7:E11">
    <cfRule type="expression" dxfId="2" priority="3">
      <formula>E7&lt;0.05</formula>
    </cfRule>
  </conditionalFormatting>
  <conditionalFormatting sqref="D7:D11">
    <cfRule type="expression" dxfId="1" priority="2">
      <formula>D7&lt;0.02</formula>
    </cfRule>
  </conditionalFormatting>
  <conditionalFormatting sqref="C7:C11">
    <cfRule type="expression" dxfId="0" priority="1">
      <formula>C7&lt;0.01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Jonny Griffiths</dc:creator>
  <cp:lastModifiedBy>Jonny</cp:lastModifiedBy>
  <dcterms:created xsi:type="dcterms:W3CDTF">2014-06-02T09:09:51Z</dcterms:created>
  <dcterms:modified xsi:type="dcterms:W3CDTF">2014-06-15T17:03:08Z</dcterms:modified>
</cp:coreProperties>
</file>